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FIN&amp;CO\AGGLO\POLE TECHNIQ\GendarmerieChaumes\"/>
    </mc:Choice>
  </mc:AlternateContent>
  <xr:revisionPtr revIDLastSave="0" documentId="13_ncr:1_{0BFDDB71-4222-41DD-9083-F17C2B7F107E}" xr6:coauthVersionLast="36" xr6:coauthVersionMax="47" xr10:uidLastSave="{00000000-0000-0000-0000-000000000000}"/>
  <bookViews>
    <workbookView xWindow="-105" yWindow="-105" windowWidth="23250" windowHeight="12570" xr2:uid="{A56F2BE2-F911-4950-A9C2-1A0800EE0F30}"/>
  </bookViews>
  <sheets>
    <sheet name="Feuil1" sheetId="1" r:id="rId1"/>
    <sheet name="Feuil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  <c r="B8" i="1" l="1"/>
  <c r="B7" i="1"/>
  <c r="F8" i="1" l="1"/>
  <c r="F7" i="1"/>
  <c r="E9" i="1"/>
  <c r="E12" i="1" l="1"/>
  <c r="F9" i="1"/>
  <c r="F12" i="1" s="1"/>
</calcChain>
</file>

<file path=xl/sharedStrings.xml><?xml version="1.0" encoding="utf-8"?>
<sst xmlns="http://schemas.openxmlformats.org/spreadsheetml/2006/main" count="23" uniqueCount="21">
  <si>
    <t>Dispositif</t>
  </si>
  <si>
    <t>Dépenses</t>
  </si>
  <si>
    <t>Montant € HT</t>
  </si>
  <si>
    <t>Nature</t>
  </si>
  <si>
    <t>Financeur</t>
  </si>
  <si>
    <t>Montant €</t>
  </si>
  <si>
    <t>%</t>
  </si>
  <si>
    <t>Maitrise d'œuvre</t>
  </si>
  <si>
    <t>Total</t>
  </si>
  <si>
    <t>Recettes</t>
  </si>
  <si>
    <t>Etat</t>
  </si>
  <si>
    <t>Autofinancement</t>
  </si>
  <si>
    <t>Réseaux</t>
  </si>
  <si>
    <t>Travaux gendarmerie</t>
  </si>
  <si>
    <t>Construction d'une gendarmerie à Chaumes en Retz</t>
  </si>
  <si>
    <t>Plan de financement prévisionnel</t>
  </si>
  <si>
    <t>Bureaux d'études divers - CT - SPS</t>
  </si>
  <si>
    <t>Pornic agglo Pays de Retz</t>
  </si>
  <si>
    <t>Restauration morphologique du cours d'eau</t>
  </si>
  <si>
    <t>DETR 2026 (hors travaux restauration morphologique du cours d'eau)</t>
  </si>
  <si>
    <t>Décret 93-6130 modifié du 28 janv 1993 (hors travaux restauration morphologique du cours d'eau)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</si>
</sst>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1" xfId="0" applyFont="1" applyBorder="1"/>
    <xf numFmtId="0" fontId="1" fillId="0" borderId="0" xfId="0" applyFont="1"/>
    <xf numFmtId="164" fontId="1" fillId="0" borderId="1" xfId="0" applyNumberFormat="1" applyFont="1" applyBorder="1"/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0" borderId="2" xfId="0" applyNumberFormat="1" applyBorder="1" applyAlignment="1">
      <alignment vertical="center"/>
    </xf>
    <xf numFmtId="10" fontId="0" fillId="0" borderId="1" xfId="1" applyNumberFormat="1" applyFont="1" applyBorder="1" applyAlignment="1">
      <alignment vertical="center"/>
    </xf>
    <xf numFmtId="10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8636B-51A9-44CE-9CB5-BCBDC1754A86}">
  <dimension ref="A1:F12"/>
  <sheetViews>
    <sheetView tabSelected="1" workbookViewId="0">
      <selection activeCell="J8" sqref="J8"/>
    </sheetView>
  </sheetViews>
  <sheetFormatPr baseColWidth="10" defaultRowHeight="15" x14ac:dyDescent="0.25"/>
  <cols>
    <col min="1" max="1" width="23" customWidth="1"/>
    <col min="2" max="2" width="12.7109375" customWidth="1"/>
    <col min="3" max="3" width="16.7109375" customWidth="1"/>
    <col min="4" max="4" width="36.140625" customWidth="1"/>
    <col min="5" max="5" width="12.7109375" customWidth="1"/>
    <col min="6" max="6" width="7.85546875" customWidth="1"/>
  </cols>
  <sheetData>
    <row r="1" spans="1:6" x14ac:dyDescent="0.25">
      <c r="A1" s="2" t="s">
        <v>14</v>
      </c>
      <c r="B1" s="2"/>
      <c r="C1" s="2"/>
    </row>
    <row r="3" spans="1:6" x14ac:dyDescent="0.25">
      <c r="A3" t="s">
        <v>15</v>
      </c>
    </row>
    <row r="5" spans="1:6" x14ac:dyDescent="0.25">
      <c r="A5" s="12" t="s">
        <v>1</v>
      </c>
      <c r="B5" s="12"/>
      <c r="C5" s="12" t="s">
        <v>9</v>
      </c>
      <c r="D5" s="12"/>
      <c r="E5" s="12"/>
      <c r="F5" s="12"/>
    </row>
    <row r="6" spans="1:6" x14ac:dyDescent="0.25">
      <c r="A6" s="1" t="s">
        <v>3</v>
      </c>
      <c r="B6" s="1" t="s">
        <v>2</v>
      </c>
      <c r="C6" s="1" t="s">
        <v>4</v>
      </c>
      <c r="D6" s="1" t="s">
        <v>0</v>
      </c>
      <c r="E6" s="1" t="s">
        <v>5</v>
      </c>
      <c r="F6" s="1" t="s">
        <v>6</v>
      </c>
    </row>
    <row r="7" spans="1:6" ht="30" customHeight="1" x14ac:dyDescent="0.25">
      <c r="A7" s="10" t="s">
        <v>7</v>
      </c>
      <c r="B7" s="5">
        <f>441535+8640+25937.46</f>
        <v>476112.46</v>
      </c>
      <c r="C7" s="4" t="s">
        <v>10</v>
      </c>
      <c r="D7" s="6" t="s">
        <v>19</v>
      </c>
      <c r="E7" s="5">
        <v>200000</v>
      </c>
      <c r="F7" s="8">
        <f>E7/B12</f>
        <v>4.8483641389098019E-2</v>
      </c>
    </row>
    <row r="8" spans="1:6" ht="50.25" customHeight="1" x14ac:dyDescent="0.25">
      <c r="A8" s="11" t="s">
        <v>16</v>
      </c>
      <c r="B8" s="5">
        <f>40497+15730+1980+441.67+11460+537.22</f>
        <v>70645.89</v>
      </c>
      <c r="C8" s="4" t="s">
        <v>10</v>
      </c>
      <c r="D8" s="6" t="s">
        <v>20</v>
      </c>
      <c r="E8" s="5">
        <v>437580</v>
      </c>
      <c r="F8" s="8">
        <f>E8/B12</f>
        <v>0.10607735899520755</v>
      </c>
    </row>
    <row r="9" spans="1:6" ht="30" x14ac:dyDescent="0.25">
      <c r="A9" s="10" t="s">
        <v>13</v>
      </c>
      <c r="B9" s="5">
        <v>3428295.56</v>
      </c>
      <c r="C9" s="6" t="s">
        <v>17</v>
      </c>
      <c r="D9" s="4" t="s">
        <v>11</v>
      </c>
      <c r="E9" s="5">
        <f>B12-E7-E8</f>
        <v>3487522.7</v>
      </c>
      <c r="F9" s="8">
        <f>E9/B12</f>
        <v>0.84543899961569446</v>
      </c>
    </row>
    <row r="10" spans="1:6" x14ac:dyDescent="0.25">
      <c r="A10" s="11" t="s">
        <v>12</v>
      </c>
      <c r="B10" s="7">
        <v>53984.31</v>
      </c>
      <c r="C10" s="15"/>
      <c r="D10" s="17"/>
      <c r="E10" s="15"/>
      <c r="F10" s="15"/>
    </row>
    <row r="11" spans="1:6" ht="45" x14ac:dyDescent="0.25">
      <c r="A11" s="11" t="s">
        <v>18</v>
      </c>
      <c r="B11" s="7">
        <v>96064.48</v>
      </c>
      <c r="C11" s="16"/>
      <c r="D11" s="18"/>
      <c r="E11" s="16"/>
      <c r="F11" s="16"/>
    </row>
    <row r="12" spans="1:6" x14ac:dyDescent="0.25">
      <c r="A12" s="1" t="s">
        <v>8</v>
      </c>
      <c r="B12" s="3">
        <f>SUM(B7:B11)</f>
        <v>4125102.7</v>
      </c>
      <c r="C12" s="13" t="s">
        <v>8</v>
      </c>
      <c r="D12" s="14"/>
      <c r="E12" s="3">
        <f>E7+E8+E9</f>
        <v>4125102.7</v>
      </c>
      <c r="F12" s="9">
        <f>F7+F8+F9</f>
        <v>1</v>
      </c>
    </row>
  </sheetData>
  <mergeCells count="7">
    <mergeCell ref="C5:F5"/>
    <mergeCell ref="A5:B5"/>
    <mergeCell ref="C12:D12"/>
    <mergeCell ref="F10:F11"/>
    <mergeCell ref="E10:E11"/>
    <mergeCell ref="D10:D11"/>
    <mergeCell ref="C10:C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53910-AF36-4E70-9608-16949A503065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Corinne GRASSET</dc:creator>
  <cp:lastModifiedBy>Corinne GRASSET</cp:lastModifiedBy>
  <dcterms:created xsi:type="dcterms:W3CDTF">2022-07-21T09:17:45Z</dcterms:created>
  <dcterms:modified xsi:type="dcterms:W3CDTF">2026-09-14T12:44:39Z</dcterms:modified>
</cp:coreProperties>
</file>